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8" i="1" l="1"/>
  <c r="V18" i="1"/>
  <c r="U18" i="1"/>
  <c r="T18" i="1"/>
  <c r="S18" i="1"/>
  <c r="R18" i="1"/>
  <c r="Q18" i="1"/>
  <c r="P18" i="1"/>
  <c r="O18" i="1"/>
  <c r="N18" i="1"/>
  <c r="L18" i="1"/>
  <c r="K18" i="1"/>
  <c r="J18" i="1"/>
  <c r="I18" i="1"/>
  <c r="G18" i="1"/>
  <c r="F18" i="1"/>
  <c r="M17" i="1"/>
  <c r="H17" i="1"/>
  <c r="M16" i="1"/>
  <c r="H16" i="1"/>
  <c r="M15" i="1"/>
  <c r="H15" i="1"/>
  <c r="M14" i="1"/>
  <c r="H14" i="1"/>
  <c r="H18" i="1" l="1"/>
  <c r="M18" i="1"/>
</calcChain>
</file>

<file path=xl/sharedStrings.xml><?xml version="1.0" encoding="utf-8"?>
<sst xmlns="http://schemas.openxmlformats.org/spreadsheetml/2006/main" count="56" uniqueCount="47">
  <si>
    <t>№ п/п</t>
  </si>
  <si>
    <t xml:space="preserve">Адрес </t>
  </si>
  <si>
    <t>Площадь двора</t>
  </si>
  <si>
    <t>Год последнего капитального ремонта</t>
  </si>
  <si>
    <t>Комплексное благоустройтсво - поставить 1</t>
  </si>
  <si>
    <t xml:space="preserve">Затраты всего </t>
  </si>
  <si>
    <t>Разработка ПСД, руб</t>
  </si>
  <si>
    <t>Виды работ</t>
  </si>
  <si>
    <t>ремонт асфальтовых покрытий</t>
  </si>
  <si>
    <t>замена бортового камня</t>
  </si>
  <si>
    <t>ремонт газонов</t>
  </si>
  <si>
    <t>устройство/ремонт  ограждений</t>
  </si>
  <si>
    <t>устройство покрытия на детской площадке</t>
  </si>
  <si>
    <t>Замена МАФ</t>
  </si>
  <si>
    <t>устройство парковочных карманов</t>
  </si>
  <si>
    <t>ремонт  площадок различного назначения</t>
  </si>
  <si>
    <t xml:space="preserve">Реконструкция  контейнерных площадок </t>
  </si>
  <si>
    <t>устройство цветников</t>
  </si>
  <si>
    <t>Прочие виды работ
(указать конкретно)</t>
  </si>
  <si>
    <t>детские</t>
  </si>
  <si>
    <t>межквартальный городок</t>
  </si>
  <si>
    <t>спортивные</t>
  </si>
  <si>
    <t xml:space="preserve">тихого отдыха </t>
  </si>
  <si>
    <t xml:space="preserve"> для выгула и дрессировки домашних животных</t>
  </si>
  <si>
    <t>хозяйственные</t>
  </si>
  <si>
    <t>тыс.
кв.м.</t>
  </si>
  <si>
    <t>руб.</t>
  </si>
  <si>
    <t>тыс.
кв.м</t>
  </si>
  <si>
    <t>пог.м.</t>
  </si>
  <si>
    <t>кв.м.</t>
  </si>
  <si>
    <t>пог. м.</t>
  </si>
  <si>
    <t>шт.</t>
  </si>
  <si>
    <t>м/ мест</t>
  </si>
  <si>
    <t>кв. м</t>
  </si>
  <si>
    <t>Абрамцевская ул., д. 7</t>
  </si>
  <si>
    <t>Абрамцевская ул., д. 9, к. 1</t>
  </si>
  <si>
    <t>реконструкция пешеходной зоны</t>
  </si>
  <si>
    <t>Абрамцевская ул., д. 9, к. 2</t>
  </si>
  <si>
    <t>Абрамцевская ул., д. 11, к. 2</t>
  </si>
  <si>
    <t>МИКРОРАЙОН</t>
  </si>
  <si>
    <t>УТВЕРЖДАЮ:</t>
  </si>
  <si>
    <t>Глава управы района Лианозово</t>
  </si>
  <si>
    <t>_________________С.В. Юрьев</t>
  </si>
  <si>
    <t>Подхватилина Н.А.</t>
  </si>
  <si>
    <t>Афонина Е.С.</t>
  </si>
  <si>
    <t>Директор ГБУ "Жилищник района Лианозово"                                                                                                                                                                 М.В.Джеранова</t>
  </si>
  <si>
    <t>Титульный список по благоустройству дворовых территорий в 2019 году за счет средств от платных парковок                                                                                                                                                                                                                                                                                                                                                        район Лианозово СВАО г.Москвы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</si>
</sst>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78">
    <xf numFmtId="0" fontId="0" fillId="0" borderId="0" xfId="0"/>
    <xf numFmtId="0" fontId="3" fillId="2" borderId="5" xfId="2" applyNumberFormat="1" applyFont="1" applyFill="1" applyBorder="1" applyAlignment="1">
      <alignment horizontal="center" vertical="center" textRotation="90" wrapText="1"/>
    </xf>
    <xf numFmtId="0" fontId="3" fillId="2" borderId="5" xfId="0" applyNumberFormat="1" applyFont="1" applyFill="1" applyBorder="1" applyAlignment="1">
      <alignment horizontal="center" vertical="center" textRotation="90" wrapText="1"/>
    </xf>
    <xf numFmtId="2" fontId="3" fillId="2" borderId="8" xfId="2" applyNumberFormat="1" applyFont="1" applyFill="1" applyBorder="1" applyAlignment="1">
      <alignment horizontal="center" vertical="center" wrapText="1"/>
    </xf>
    <xf numFmtId="3" fontId="3" fillId="2" borderId="8" xfId="2" applyNumberFormat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4" fontId="3" fillId="2" borderId="8" xfId="2" applyNumberFormat="1" applyFont="1" applyFill="1" applyBorder="1" applyAlignment="1">
      <alignment horizontal="center" vertical="center" wrapText="1"/>
    </xf>
    <xf numFmtId="165" fontId="3" fillId="2" borderId="8" xfId="2" applyNumberFormat="1" applyFont="1" applyFill="1" applyBorder="1" applyAlignment="1">
      <alignment horizontal="center" vertical="center" wrapText="1"/>
    </xf>
    <xf numFmtId="1" fontId="3" fillId="2" borderId="8" xfId="2" applyNumberFormat="1" applyFont="1" applyFill="1" applyBorder="1" applyAlignment="1">
      <alignment horizontal="center" vertical="center" wrapText="1"/>
    </xf>
    <xf numFmtId="0" fontId="3" fillId="2" borderId="8" xfId="2" applyNumberFormat="1" applyFont="1" applyFill="1" applyBorder="1" applyAlignment="1">
      <alignment horizontal="center" vertical="center" wrapText="1"/>
    </xf>
    <xf numFmtId="1" fontId="3" fillId="2" borderId="9" xfId="2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0" xfId="2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horizontal="center" vertical="center" wrapText="1"/>
    </xf>
    <xf numFmtId="0" fontId="7" fillId="0" borderId="14" xfId="3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4" fontId="7" fillId="0" borderId="14" xfId="1" applyFont="1" applyFill="1" applyBorder="1" applyAlignment="1">
      <alignment vertical="center" wrapText="1"/>
    </xf>
    <xf numFmtId="4" fontId="7" fillId="0" borderId="14" xfId="3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6" fontId="7" fillId="0" borderId="14" xfId="0" applyNumberFormat="1" applyFont="1" applyFill="1" applyBorder="1" applyAlignment="1">
      <alignment horizontal="center" vertical="center" wrapText="1"/>
    </xf>
    <xf numFmtId="166" fontId="7" fillId="0" borderId="14" xfId="3" applyNumberFormat="1" applyFont="1" applyFill="1" applyBorder="1" applyAlignment="1">
      <alignment horizontal="center" vertical="center" wrapText="1"/>
    </xf>
    <xf numFmtId="166" fontId="7" fillId="2" borderId="14" xfId="0" applyNumberFormat="1" applyFont="1" applyFill="1" applyBorder="1" applyAlignment="1">
      <alignment horizontal="center" vertical="center" wrapText="1"/>
    </xf>
    <xf numFmtId="1" fontId="7" fillId="0" borderId="14" xfId="3" applyNumberFormat="1" applyFont="1" applyFill="1" applyBorder="1" applyAlignment="1">
      <alignment horizontal="center" vertical="center" wrapText="1"/>
    </xf>
    <xf numFmtId="0" fontId="4" fillId="0" borderId="14" xfId="0" applyFont="1" applyBorder="1"/>
    <xf numFmtId="3" fontId="7" fillId="0" borderId="14" xfId="0" applyNumberFormat="1" applyFont="1" applyFill="1" applyBorder="1" applyAlignment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0" fontId="7" fillId="0" borderId="5" xfId="3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vertical="center" wrapText="1"/>
    </xf>
    <xf numFmtId="4" fontId="7" fillId="0" borderId="5" xfId="3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6" fontId="7" fillId="0" borderId="5" xfId="0" applyNumberFormat="1" applyFont="1" applyFill="1" applyBorder="1" applyAlignment="1">
      <alignment horizontal="center" vertical="center" wrapText="1"/>
    </xf>
    <xf numFmtId="166" fontId="7" fillId="0" borderId="5" xfId="3" applyNumberFormat="1" applyFont="1" applyFill="1" applyBorder="1" applyAlignment="1">
      <alignment horizontal="center" vertical="center" wrapText="1"/>
    </xf>
    <xf numFmtId="166" fontId="7" fillId="2" borderId="5" xfId="0" applyNumberFormat="1" applyFont="1" applyFill="1" applyBorder="1" applyAlignment="1">
      <alignment horizontal="center" vertical="center" wrapText="1"/>
    </xf>
    <xf numFmtId="1" fontId="7" fillId="0" borderId="5" xfId="3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65" fontId="7" fillId="0" borderId="5" xfId="3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1" fontId="7" fillId="0" borderId="6" xfId="3" applyNumberFormat="1" applyFont="1" applyFill="1" applyBorder="1" applyAlignment="1">
      <alignment horizontal="center" vertical="center" wrapText="1"/>
    </xf>
    <xf numFmtId="164" fontId="5" fillId="3" borderId="11" xfId="1" applyFont="1" applyFill="1" applyBorder="1" applyAlignment="1">
      <alignment vertical="center" wrapText="1"/>
    </xf>
    <xf numFmtId="1" fontId="5" fillId="3" borderId="11" xfId="3" applyNumberFormat="1" applyFont="1" applyFill="1" applyBorder="1" applyAlignment="1">
      <alignment horizontal="center" vertical="center" wrapText="1"/>
    </xf>
    <xf numFmtId="1" fontId="5" fillId="3" borderId="12" xfId="3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3" fillId="2" borderId="5" xfId="2" applyNumberFormat="1" applyFont="1" applyFill="1" applyBorder="1" applyAlignment="1">
      <alignment horizontal="center" vertical="center" wrapText="1"/>
    </xf>
    <xf numFmtId="0" fontId="3" fillId="2" borderId="5" xfId="2" applyNumberFormat="1" applyFont="1" applyFill="1" applyBorder="1" applyAlignment="1">
      <alignment horizontal="center" vertical="center" textRotation="90" wrapText="1"/>
    </xf>
    <xf numFmtId="1" fontId="3" fillId="2" borderId="5" xfId="2" applyNumberFormat="1" applyFont="1" applyFill="1" applyBorder="1" applyAlignment="1">
      <alignment horizontal="center" vertical="center" textRotation="90" wrapText="1"/>
    </xf>
    <xf numFmtId="1" fontId="3" fillId="2" borderId="6" xfId="2" applyNumberFormat="1" applyFont="1" applyFill="1" applyBorder="1" applyAlignment="1">
      <alignment horizontal="center" vertical="center" textRotation="90" wrapText="1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3" fillId="2" borderId="5" xfId="2" applyNumberFormat="1" applyFont="1" applyFill="1" applyBorder="1" applyAlignment="1">
      <alignment horizontal="center" vertical="center" textRotation="90" wrapText="1"/>
    </xf>
    <xf numFmtId="0" fontId="3" fillId="2" borderId="5" xfId="2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2" fontId="3" fillId="2" borderId="2" xfId="2" applyNumberFormat="1" applyFont="1" applyFill="1" applyBorder="1" applyAlignment="1">
      <alignment horizontal="center" vertical="center" textRotation="90" wrapText="1"/>
    </xf>
    <xf numFmtId="2" fontId="3" fillId="2" borderId="5" xfId="2" applyNumberFormat="1" applyFont="1" applyFill="1" applyBorder="1" applyAlignment="1">
      <alignment horizontal="center" vertical="center" textRotation="90" wrapText="1"/>
    </xf>
    <xf numFmtId="49" fontId="3" fillId="2" borderId="2" xfId="0" applyNumberFormat="1" applyFont="1" applyFill="1" applyBorder="1" applyAlignment="1">
      <alignment horizontal="center" vertical="center" textRotation="90" wrapText="1"/>
    </xf>
    <xf numFmtId="49" fontId="3" fillId="2" borderId="5" xfId="0" applyNumberFormat="1" applyFont="1" applyFill="1" applyBorder="1" applyAlignment="1">
      <alignment horizontal="center" vertical="center" textRotation="90" wrapText="1"/>
    </xf>
    <xf numFmtId="49" fontId="3" fillId="2" borderId="8" xfId="0" applyNumberFormat="1" applyFont="1" applyFill="1" applyBorder="1" applyAlignment="1">
      <alignment horizontal="center" vertical="center" textRotation="90" wrapText="1"/>
    </xf>
    <xf numFmtId="0" fontId="3" fillId="2" borderId="2" xfId="2" applyFont="1" applyFill="1" applyBorder="1" applyAlignment="1">
      <alignment horizontal="center" vertical="center" textRotation="90" wrapText="1"/>
    </xf>
    <xf numFmtId="0" fontId="3" fillId="2" borderId="8" xfId="2" applyFont="1" applyFill="1" applyBorder="1" applyAlignment="1">
      <alignment horizontal="center" vertical="center" textRotation="90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5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" fontId="3" fillId="2" borderId="5" xfId="2" applyNumberFormat="1" applyFont="1" applyFill="1" applyBorder="1" applyAlignment="1">
      <alignment horizontal="center" vertical="center" textRotation="90" wrapText="1"/>
    </xf>
    <xf numFmtId="0" fontId="8" fillId="2" borderId="0" xfId="2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 2" xfId="2"/>
    <cellStyle name="Обычный_Лист1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1;&#1051;&#1040;&#1043;&#1054;&#1059;&#1057;&#1058;&#1056;&#1054;&#1049;&#1057;&#1058;&#1042;&#1054;%202019/&#1058;&#1048;&#1058;&#1059;&#1051;&#1040;%202019/!!!!&#1050;&#1054;&#1053;&#1045;&#1063;&#1053;&#1067;&#1045;%20&#1058;&#1048;&#1058;&#1059;&#1051;&#1040;%2003.12.2018/&#1050;&#1041;/&#1052;&#1048;&#1050;&#1056;&#1054;&#1056;&#1040;&#1049;&#1054;&#1053;%2003.12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р.7"/>
      <sheetName val="Абр 11 к.3"/>
      <sheetName val="Абр 11 к.1 п.13"/>
      <sheetName val="Абр 11 к.1 п.6"/>
      <sheetName val="Абр 11 к.2"/>
      <sheetName val="Абр 9 к.1 п.2"/>
      <sheetName val="Абр 9 к.1 п.4"/>
      <sheetName val="Абр 9 к.1 п.13"/>
      <sheetName val="Абр 9 к.1 сп.пл."/>
      <sheetName val="Абр 9 к.2"/>
      <sheetName val="диваны и урны детские пл"/>
      <sheetName val="ТИТУЛ МАФ"/>
      <sheetName val="сп.площ"/>
      <sheetName val="асфальт и борт"/>
      <sheetName val="ОБЩИЙ ТИТУЛ"/>
      <sheetName val="ТИТУЛ 03.12.2018 СУР с деньгами"/>
      <sheetName val="ТИТУЛ СУР ПОДБИТЫЙ ИТО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N2">
            <v>8</v>
          </cell>
        </row>
        <row r="3">
          <cell r="N3">
            <v>16</v>
          </cell>
        </row>
        <row r="4">
          <cell r="N4">
            <v>9</v>
          </cell>
        </row>
        <row r="7">
          <cell r="N7">
            <v>9</v>
          </cell>
        </row>
      </sheetData>
      <sheetData sheetId="12"/>
      <sheetData sheetId="13">
        <row r="3">
          <cell r="C3">
            <v>120</v>
          </cell>
        </row>
        <row r="4">
          <cell r="C4">
            <v>180</v>
          </cell>
        </row>
        <row r="5">
          <cell r="C5">
            <v>74</v>
          </cell>
        </row>
        <row r="8">
          <cell r="C8">
            <v>118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zoomScale="70" zoomScaleNormal="70" workbookViewId="0">
      <selection activeCell="L22" sqref="L22"/>
    </sheetView>
  </sheetViews>
  <sheetFormatPr defaultRowHeight="18.75" x14ac:dyDescent="0.3"/>
  <cols>
    <col min="1" max="1" width="9.28515625" style="11" bestFit="1" customWidth="1"/>
    <col min="2" max="2" width="36.28515625" style="11" customWidth="1"/>
    <col min="3" max="3" width="14.85546875" style="11" customWidth="1"/>
    <col min="4" max="4" width="12.85546875" style="11" customWidth="1"/>
    <col min="5" max="5" width="9.28515625" style="11" bestFit="1" customWidth="1"/>
    <col min="6" max="6" width="24.42578125" style="11" customWidth="1"/>
    <col min="7" max="7" width="14" style="11" customWidth="1"/>
    <col min="8" max="8" width="19" style="11" customWidth="1"/>
    <col min="9" max="9" width="14.140625" style="11" customWidth="1"/>
    <col min="10" max="10" width="16.140625" style="11" customWidth="1"/>
    <col min="11" max="11" width="9.140625" style="11"/>
    <col min="12" max="12" width="17.85546875" style="11" customWidth="1"/>
    <col min="13" max="13" width="18.28515625" style="11" customWidth="1"/>
    <col min="14" max="15" width="9.28515625" style="11" bestFit="1" customWidth="1"/>
    <col min="16" max="16" width="13.140625" style="11" bestFit="1" customWidth="1"/>
    <col min="17" max="17" width="18.7109375" style="11" customWidth="1"/>
    <col min="18" max="20" width="9.28515625" style="11" bestFit="1" customWidth="1"/>
    <col min="21" max="21" width="15.140625" style="11" customWidth="1"/>
    <col min="22" max="22" width="14.140625" style="11" customWidth="1"/>
    <col min="23" max="23" width="21.28515625" style="11" customWidth="1"/>
    <col min="24" max="16384" width="9.140625" style="11"/>
  </cols>
  <sheetData>
    <row r="1" spans="1:23" ht="20.25" x14ac:dyDescent="0.3">
      <c r="S1" s="47" t="s">
        <v>40</v>
      </c>
      <c r="T1" s="47"/>
      <c r="U1" s="47"/>
      <c r="V1" s="47"/>
    </row>
    <row r="2" spans="1:23" ht="20.25" x14ac:dyDescent="0.3">
      <c r="S2" s="47" t="s">
        <v>41</v>
      </c>
      <c r="T2" s="47"/>
      <c r="U2" s="47"/>
      <c r="V2" s="47"/>
    </row>
    <row r="3" spans="1:23" ht="20.25" x14ac:dyDescent="0.3">
      <c r="S3" s="47" t="s">
        <v>42</v>
      </c>
      <c r="T3" s="47"/>
      <c r="U3" s="47"/>
      <c r="V3" s="47"/>
    </row>
    <row r="5" spans="1:23" ht="18.75" customHeight="1" x14ac:dyDescent="0.3">
      <c r="A5" s="77" t="s">
        <v>46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</row>
    <row r="6" spans="1:23" ht="18.75" customHeight="1" x14ac:dyDescent="0.3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</row>
    <row r="7" spans="1:23" ht="18.75" customHeight="1" x14ac:dyDescent="0.3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3" ht="19.5" thickBot="1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x14ac:dyDescent="0.3">
      <c r="A9" s="60" t="s">
        <v>0</v>
      </c>
      <c r="B9" s="63" t="s">
        <v>1</v>
      </c>
      <c r="C9" s="66" t="s">
        <v>2</v>
      </c>
      <c r="D9" s="68" t="s">
        <v>3</v>
      </c>
      <c r="E9" s="71" t="s">
        <v>4</v>
      </c>
      <c r="F9" s="73" t="s">
        <v>5</v>
      </c>
      <c r="G9" s="73" t="s">
        <v>6</v>
      </c>
      <c r="H9" s="63" t="s">
        <v>7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75"/>
    </row>
    <row r="10" spans="1:23" x14ac:dyDescent="0.3">
      <c r="A10" s="61"/>
      <c r="B10" s="64"/>
      <c r="C10" s="67"/>
      <c r="D10" s="69"/>
      <c r="E10" s="59"/>
      <c r="F10" s="74"/>
      <c r="G10" s="74"/>
      <c r="H10" s="76" t="s">
        <v>8</v>
      </c>
      <c r="I10" s="58" t="s">
        <v>9</v>
      </c>
      <c r="J10" s="59" t="s">
        <v>10</v>
      </c>
      <c r="K10" s="58" t="s">
        <v>11</v>
      </c>
      <c r="L10" s="51" t="s">
        <v>12</v>
      </c>
      <c r="M10" s="50" t="s">
        <v>13</v>
      </c>
      <c r="N10" s="50" t="s">
        <v>14</v>
      </c>
      <c r="O10" s="49" t="s">
        <v>15</v>
      </c>
      <c r="P10" s="49"/>
      <c r="Q10" s="49"/>
      <c r="R10" s="49"/>
      <c r="S10" s="49"/>
      <c r="T10" s="49"/>
      <c r="U10" s="50" t="s">
        <v>16</v>
      </c>
      <c r="V10" s="51" t="s">
        <v>17</v>
      </c>
      <c r="W10" s="52" t="s">
        <v>18</v>
      </c>
    </row>
    <row r="11" spans="1:23" ht="154.5" x14ac:dyDescent="0.3">
      <c r="A11" s="61"/>
      <c r="B11" s="64"/>
      <c r="C11" s="67"/>
      <c r="D11" s="69"/>
      <c r="E11" s="59"/>
      <c r="F11" s="74"/>
      <c r="G11" s="74"/>
      <c r="H11" s="76"/>
      <c r="I11" s="58"/>
      <c r="J11" s="59"/>
      <c r="K11" s="58"/>
      <c r="L11" s="51"/>
      <c r="M11" s="50"/>
      <c r="N11" s="50"/>
      <c r="O11" s="1" t="s">
        <v>19</v>
      </c>
      <c r="P11" s="1" t="s">
        <v>20</v>
      </c>
      <c r="Q11" s="1" t="s">
        <v>21</v>
      </c>
      <c r="R11" s="1" t="s">
        <v>22</v>
      </c>
      <c r="S11" s="2" t="s">
        <v>23</v>
      </c>
      <c r="T11" s="2" t="s">
        <v>24</v>
      </c>
      <c r="U11" s="50"/>
      <c r="V11" s="51"/>
      <c r="W11" s="52"/>
    </row>
    <row r="12" spans="1:23" ht="32.25" thickBot="1" x14ac:dyDescent="0.35">
      <c r="A12" s="62"/>
      <c r="B12" s="65"/>
      <c r="C12" s="3" t="s">
        <v>25</v>
      </c>
      <c r="D12" s="70"/>
      <c r="E12" s="72"/>
      <c r="F12" s="4" t="s">
        <v>26</v>
      </c>
      <c r="G12" s="5" t="s">
        <v>26</v>
      </c>
      <c r="H12" s="6" t="s">
        <v>27</v>
      </c>
      <c r="I12" s="7" t="s">
        <v>28</v>
      </c>
      <c r="J12" s="5" t="s">
        <v>29</v>
      </c>
      <c r="K12" s="7" t="s">
        <v>30</v>
      </c>
      <c r="L12" s="8" t="s">
        <v>29</v>
      </c>
      <c r="M12" s="9" t="s">
        <v>31</v>
      </c>
      <c r="N12" s="9" t="s">
        <v>32</v>
      </c>
      <c r="O12" s="9" t="s">
        <v>31</v>
      </c>
      <c r="P12" s="9" t="s">
        <v>31</v>
      </c>
      <c r="Q12" s="9" t="s">
        <v>31</v>
      </c>
      <c r="R12" s="9" t="s">
        <v>31</v>
      </c>
      <c r="S12" s="9" t="s">
        <v>31</v>
      </c>
      <c r="T12" s="9" t="s">
        <v>31</v>
      </c>
      <c r="U12" s="9" t="s">
        <v>31</v>
      </c>
      <c r="V12" s="8" t="s">
        <v>33</v>
      </c>
      <c r="W12" s="10"/>
    </row>
    <row r="13" spans="1:23" ht="20.25" thickBot="1" x14ac:dyDescent="0.35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5"/>
    </row>
    <row r="14" spans="1:23" ht="19.5" x14ac:dyDescent="0.3">
      <c r="A14" s="13">
        <v>1</v>
      </c>
      <c r="B14" s="14" t="s">
        <v>34</v>
      </c>
      <c r="C14" s="15">
        <v>17.600000000000001</v>
      </c>
      <c r="D14" s="16">
        <v>2011</v>
      </c>
      <c r="E14" s="17">
        <v>1</v>
      </c>
      <c r="F14" s="18">
        <v>6052413.7000000002</v>
      </c>
      <c r="G14" s="19">
        <v>40000</v>
      </c>
      <c r="H14" s="15">
        <f>'[1]асфальт и борт'!C3</f>
        <v>120</v>
      </c>
      <c r="I14" s="20"/>
      <c r="J14" s="21">
        <v>200</v>
      </c>
      <c r="K14" s="22"/>
      <c r="L14" s="23">
        <v>350</v>
      </c>
      <c r="M14" s="24">
        <f>'[1]ТИТУЛ МАФ'!N2</f>
        <v>8</v>
      </c>
      <c r="N14" s="21"/>
      <c r="O14" s="24">
        <v>1</v>
      </c>
      <c r="P14" s="25"/>
      <c r="Q14" s="16">
        <v>1</v>
      </c>
      <c r="R14" s="17"/>
      <c r="S14" s="16"/>
      <c r="T14" s="17"/>
      <c r="U14" s="16"/>
      <c r="V14" s="26">
        <v>20</v>
      </c>
      <c r="W14" s="27"/>
    </row>
    <row r="15" spans="1:23" ht="56.25" x14ac:dyDescent="0.3">
      <c r="A15" s="28">
        <v>2</v>
      </c>
      <c r="B15" s="29" t="s">
        <v>35</v>
      </c>
      <c r="C15" s="30">
        <v>29.4</v>
      </c>
      <c r="D15" s="31">
        <v>2014</v>
      </c>
      <c r="E15" s="32">
        <v>1</v>
      </c>
      <c r="F15" s="33">
        <v>6208429.3100000005</v>
      </c>
      <c r="G15" s="34">
        <v>40000</v>
      </c>
      <c r="H15" s="30">
        <f>'[1]асфальт и борт'!C4</f>
        <v>180</v>
      </c>
      <c r="I15" s="35"/>
      <c r="J15" s="36">
        <v>500</v>
      </c>
      <c r="K15" s="37"/>
      <c r="L15" s="38">
        <v>650</v>
      </c>
      <c r="M15" s="39">
        <f>'[1]ТИТУЛ МАФ'!N3</f>
        <v>16</v>
      </c>
      <c r="N15" s="40"/>
      <c r="O15" s="39">
        <v>3</v>
      </c>
      <c r="P15" s="40"/>
      <c r="Q15" s="39">
        <v>1</v>
      </c>
      <c r="R15" s="40"/>
      <c r="S15" s="37"/>
      <c r="T15" s="36"/>
      <c r="U15" s="41">
        <v>1</v>
      </c>
      <c r="V15" s="42">
        <v>200</v>
      </c>
      <c r="W15" s="43" t="s">
        <v>36</v>
      </c>
    </row>
    <row r="16" spans="1:23" ht="19.5" x14ac:dyDescent="0.3">
      <c r="A16" s="28">
        <v>3</v>
      </c>
      <c r="B16" s="29" t="s">
        <v>37</v>
      </c>
      <c r="C16" s="30">
        <v>12.2</v>
      </c>
      <c r="D16" s="31">
        <v>2013</v>
      </c>
      <c r="E16" s="32">
        <v>1</v>
      </c>
      <c r="F16" s="33">
        <v>4887942.0600000005</v>
      </c>
      <c r="G16" s="34">
        <v>40000</v>
      </c>
      <c r="H16" s="30">
        <f>'[1]асфальт и борт'!C5</f>
        <v>74</v>
      </c>
      <c r="I16" s="35"/>
      <c r="J16" s="36">
        <v>700</v>
      </c>
      <c r="K16" s="37"/>
      <c r="L16" s="38">
        <v>300</v>
      </c>
      <c r="M16" s="39">
        <f>'[1]ТИТУЛ МАФ'!N4</f>
        <v>9</v>
      </c>
      <c r="N16" s="36"/>
      <c r="O16" s="39">
        <v>1</v>
      </c>
      <c r="P16" s="36"/>
      <c r="Q16" s="31"/>
      <c r="R16" s="32"/>
      <c r="S16" s="31"/>
      <c r="T16" s="32"/>
      <c r="U16" s="41">
        <v>1</v>
      </c>
      <c r="V16" s="42">
        <v>15</v>
      </c>
      <c r="W16" s="43"/>
    </row>
    <row r="17" spans="1:23" ht="39.75" thickBot="1" x14ac:dyDescent="0.35">
      <c r="A17" s="28">
        <v>6</v>
      </c>
      <c r="B17" s="29" t="s">
        <v>38</v>
      </c>
      <c r="C17" s="30">
        <v>10.3</v>
      </c>
      <c r="D17" s="31">
        <v>2013</v>
      </c>
      <c r="E17" s="32">
        <v>1</v>
      </c>
      <c r="F17" s="33">
        <v>2409360.4000000004</v>
      </c>
      <c r="G17" s="34">
        <v>40000</v>
      </c>
      <c r="H17" s="30">
        <f>'[1]асфальт и борт'!C8</f>
        <v>118</v>
      </c>
      <c r="I17" s="35"/>
      <c r="J17" s="36">
        <v>500</v>
      </c>
      <c r="K17" s="37"/>
      <c r="L17" s="38">
        <v>350</v>
      </c>
      <c r="M17" s="39">
        <f>'[1]ТИТУЛ МАФ'!N7</f>
        <v>9</v>
      </c>
      <c r="N17" s="36"/>
      <c r="O17" s="39">
        <v>1</v>
      </c>
      <c r="P17" s="36"/>
      <c r="Q17" s="31"/>
      <c r="R17" s="32"/>
      <c r="S17" s="31"/>
      <c r="T17" s="32"/>
      <c r="U17" s="41"/>
      <c r="V17" s="42"/>
      <c r="W17" s="43"/>
    </row>
    <row r="18" spans="1:23" ht="20.25" thickBot="1" x14ac:dyDescent="0.35">
      <c r="A18" s="56" t="s">
        <v>39</v>
      </c>
      <c r="B18" s="57"/>
      <c r="C18" s="57"/>
      <c r="D18" s="57"/>
      <c r="E18" s="57"/>
      <c r="F18" s="44">
        <f>SUM(F14:F17)</f>
        <v>19558145.469999999</v>
      </c>
      <c r="G18" s="45">
        <f>SUM(G14:G17)</f>
        <v>160000</v>
      </c>
      <c r="H18" s="45">
        <f>SUM(H14:H17)</f>
        <v>492</v>
      </c>
      <c r="I18" s="45">
        <f>SUM(I14:I17)</f>
        <v>0</v>
      </c>
      <c r="J18" s="45">
        <f>SUM(J14:J17)</f>
        <v>1900</v>
      </c>
      <c r="K18" s="45">
        <f>SUM(K14:K17)</f>
        <v>0</v>
      </c>
      <c r="L18" s="45">
        <f>SUM(L14:L17)</f>
        <v>1650</v>
      </c>
      <c r="M18" s="45">
        <f>SUM(M14:M17)</f>
        <v>42</v>
      </c>
      <c r="N18" s="45">
        <f>SUM(N14:N17)</f>
        <v>0</v>
      </c>
      <c r="O18" s="45">
        <f>SUM(O14:O17)</f>
        <v>6</v>
      </c>
      <c r="P18" s="45">
        <f>SUM(P14:P17)</f>
        <v>0</v>
      </c>
      <c r="Q18" s="45">
        <f>SUM(Q14:Q17)</f>
        <v>2</v>
      </c>
      <c r="R18" s="45">
        <f>SUM(R14:R17)</f>
        <v>0</v>
      </c>
      <c r="S18" s="45">
        <f>SUM(S14:S17)</f>
        <v>0</v>
      </c>
      <c r="T18" s="45">
        <f>SUM(T14:T17)</f>
        <v>0</v>
      </c>
      <c r="U18" s="45">
        <f>SUM(U14:U17)</f>
        <v>2</v>
      </c>
      <c r="V18" s="45">
        <f>SUM(V14:V17)</f>
        <v>235</v>
      </c>
      <c r="W18" s="46">
        <f>SUM(W14:W17)</f>
        <v>0</v>
      </c>
    </row>
    <row r="21" spans="1:23" ht="20.25" x14ac:dyDescent="0.3">
      <c r="A21" s="48" t="s">
        <v>45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4" spans="1:23" x14ac:dyDescent="0.3">
      <c r="B24" s="11" t="s">
        <v>43</v>
      </c>
    </row>
    <row r="25" spans="1:23" x14ac:dyDescent="0.3">
      <c r="B25" s="11" t="s">
        <v>44</v>
      </c>
    </row>
  </sheetData>
  <mergeCells count="23">
    <mergeCell ref="A5:W7"/>
    <mergeCell ref="A9:A12"/>
    <mergeCell ref="B9:B12"/>
    <mergeCell ref="C9:C11"/>
    <mergeCell ref="D9:D12"/>
    <mergeCell ref="E9:E12"/>
    <mergeCell ref="F9:F11"/>
    <mergeCell ref="G9:G11"/>
    <mergeCell ref="H9:W9"/>
    <mergeCell ref="H10:H11"/>
    <mergeCell ref="A21:W21"/>
    <mergeCell ref="O10:T10"/>
    <mergeCell ref="U10:U11"/>
    <mergeCell ref="V10:V11"/>
    <mergeCell ref="W10:W11"/>
    <mergeCell ref="A13:W13"/>
    <mergeCell ref="A18:E18"/>
    <mergeCell ref="I10:I11"/>
    <mergeCell ref="J10:J11"/>
    <mergeCell ref="K10:K11"/>
    <mergeCell ref="L10:L11"/>
    <mergeCell ref="M10:M11"/>
    <mergeCell ref="N10:N11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2019-04-29T14:21:36Z</dcterms:modified>
</cp:coreProperties>
</file>